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Jean-philippeC\Downloads\"/>
    </mc:Choice>
  </mc:AlternateContent>
  <xr:revisionPtr revIDLastSave="0" documentId="8_{39083E4E-68EF-450B-966B-AEE4684D09B8}" xr6:coauthVersionLast="45" xr6:coauthVersionMax="45" xr10:uidLastSave="{00000000-0000-0000-0000-000000000000}"/>
  <bookViews>
    <workbookView xWindow="28680" yWindow="-120" windowWidth="29040" windowHeight="15840" xr2:uid="{00000000-000D-0000-FFFF-FFFF00000000}"/>
  </bookViews>
  <sheets>
    <sheet name="Feuil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7" i="1" l="1"/>
  <c r="F19" i="1"/>
  <c r="K27" i="1" l="1"/>
  <c r="J28" i="1"/>
  <c r="K28" i="1" l="1"/>
  <c r="J29" i="1"/>
  <c r="E35" i="1"/>
  <c r="K29" i="1" l="1"/>
  <c r="J30" i="1"/>
  <c r="E36" i="1" s="1"/>
  <c r="E39" i="1" s="1"/>
  <c r="K30" i="1" l="1"/>
  <c r="K31" i="1" s="1"/>
  <c r="J42" i="1" s="1"/>
  <c r="L42" i="1" l="1"/>
</calcChain>
</file>

<file path=xl/sharedStrings.xml><?xml version="1.0" encoding="utf-8"?>
<sst xmlns="http://schemas.openxmlformats.org/spreadsheetml/2006/main" count="29" uniqueCount="28">
  <si>
    <t>NOM:</t>
  </si>
  <si>
    <t>Prénom:</t>
  </si>
  <si>
    <t>Statut:</t>
  </si>
  <si>
    <t>Date d'entrée dans la FP</t>
  </si>
  <si>
    <t>Années d'ancienneté de l'agent:</t>
  </si>
  <si>
    <t>Nombre d'année d'ancienneté</t>
  </si>
  <si>
    <t>Montant</t>
  </si>
  <si>
    <t>&gt; 1/2 mois de rémunération brute par année d'ancienneté à partir de 15 ans et jusqu'à 20 ans:</t>
  </si>
  <si>
    <t>&gt; 2/5èmes de mois de rémunération brute par année d'ancienneté pour les années à partir de 10 ans et jusqu'à 15 ans:</t>
  </si>
  <si>
    <t>&gt; 1/4 de mois de rémunération brute par année d'ancienneté pour les années jusqu'à 10 ans:</t>
  </si>
  <si>
    <t>&gt;  3/5èmes de mois de rémunération brute par année d'ancienneté à partir de 20 ans et jusqu'à 24 ans:</t>
  </si>
  <si>
    <t>Rémunération brute annuelle N-1 :</t>
  </si>
  <si>
    <t>Rémunération mensuelle brute N-1 :</t>
  </si>
  <si>
    <t>Montant ISCR maxi:</t>
  </si>
  <si>
    <t>1/ Eléments nécessaires à la détermination des montants mini et max de l'ISRC:</t>
  </si>
  <si>
    <t>3/ Détermination de montant de l'ISRC maxi:</t>
  </si>
  <si>
    <t>2/ Détermination de montant de l'ISRC mini:</t>
  </si>
  <si>
    <r>
      <t xml:space="preserve">CONCLUSION: </t>
    </r>
    <r>
      <rPr>
        <b/>
        <sz val="11"/>
        <color theme="1"/>
        <rFont val="Calibri"/>
        <family val="2"/>
        <scheme val="minor"/>
      </rPr>
      <t xml:space="preserve">l'indemnité spécifique de rupture conventionnelle versée à l'agent devra être comprise entre </t>
    </r>
  </si>
  <si>
    <t>euros.</t>
  </si>
  <si>
    <t xml:space="preserve">et </t>
  </si>
  <si>
    <t>ICSR mini</t>
  </si>
  <si>
    <t>ICSR maxi</t>
  </si>
  <si>
    <t>Outil d'aide à la détermination du montant de l'indemnité spécifique de rupture conventionnelle (ISRC)</t>
  </si>
  <si>
    <r>
      <t xml:space="preserve">Dispositions réglemetaires : 
</t>
    </r>
    <r>
      <rPr>
        <i/>
        <sz val="11"/>
        <color theme="1"/>
        <rFont val="Calibri"/>
        <family val="2"/>
        <scheme val="minor"/>
      </rPr>
      <t xml:space="preserve">Conformément au décret n°2019-1596 du 31 décembre 2019 relatif à l'indemnité spécifique de rupture conventionnelle dans la fonction publique et portant diverses dispositions relatives aux dispositifs indemnitaires d'accompagnement des agents dans leurs transitions professionnelles, </t>
    </r>
    <r>
      <rPr>
        <b/>
        <i/>
        <sz val="11"/>
        <color theme="1"/>
        <rFont val="Calibri"/>
        <family val="2"/>
        <scheme val="minor"/>
      </rPr>
      <t xml:space="preserve">le montant de l'indemnité </t>
    </r>
    <r>
      <rPr>
        <b/>
        <i/>
        <u/>
        <sz val="11"/>
        <color theme="1"/>
        <rFont val="Calibri"/>
        <family val="2"/>
        <scheme val="minor"/>
      </rPr>
      <t>négociée</t>
    </r>
    <r>
      <rPr>
        <b/>
        <i/>
        <sz val="11"/>
        <color theme="1"/>
        <rFont val="Calibri"/>
        <family val="2"/>
        <scheme val="minor"/>
      </rPr>
      <t xml:space="preserve"> ne peut être</t>
    </r>
    <r>
      <rPr>
        <i/>
        <sz val="11"/>
        <color theme="1"/>
        <rFont val="Calibri"/>
        <family val="2"/>
        <scheme val="minor"/>
      </rPr>
      <t xml:space="preserve"> : </t>
    </r>
    <r>
      <rPr>
        <b/>
        <i/>
        <u/>
        <sz val="11"/>
        <color theme="1"/>
        <rFont val="Calibri"/>
        <family val="2"/>
        <scheme val="minor"/>
      </rPr>
      <t xml:space="preserve">
</t>
    </r>
    <r>
      <rPr>
        <i/>
        <sz val="11"/>
        <color theme="1"/>
        <rFont val="Calibri"/>
        <family val="2"/>
        <scheme val="minor"/>
      </rPr>
      <t xml:space="preserve">-&gt; </t>
    </r>
    <r>
      <rPr>
        <b/>
        <i/>
        <u/>
        <sz val="11"/>
        <color rgb="FFC00000"/>
        <rFont val="Calibri"/>
        <family val="2"/>
        <scheme val="minor"/>
      </rPr>
      <t>Inférieur</t>
    </r>
    <r>
      <rPr>
        <i/>
        <sz val="11"/>
        <color theme="1"/>
        <rFont val="Calibri"/>
        <family val="2"/>
        <scheme val="minor"/>
      </rPr>
      <t xml:space="preserve"> aux montants suivants:
-               </t>
    </r>
    <r>
      <rPr>
        <b/>
        <i/>
        <sz val="11"/>
        <color theme="1"/>
        <rFont val="Calibri"/>
        <family val="2"/>
        <scheme val="minor"/>
      </rPr>
      <t>1/4 de mois de rémunération brute par année d'ancienneté pour les années jusqu'à 10 ans
-               2/5èmes de mois de rémunération brute par année d'ancienneté pour les années à partir de 10 ans et jusqu'à 15 ans
-               1/2 mois de rémunération brute par année d'ancienneté à partir de 15 ans et jusqu'à 20 ans
-               3/5èmes de mois de rémunération brute par année d'ancienneté à partir de 20 ans et jusqu'à 24 ans.</t>
    </r>
    <r>
      <rPr>
        <i/>
        <sz val="11"/>
        <color theme="1"/>
        <rFont val="Calibri"/>
        <family val="2"/>
        <scheme val="minor"/>
      </rPr>
      <t xml:space="preserve">
-&gt; </t>
    </r>
    <r>
      <rPr>
        <b/>
        <i/>
        <u/>
        <sz val="11"/>
        <color rgb="FFC00000"/>
        <rFont val="Calibri"/>
        <family val="2"/>
        <scheme val="minor"/>
      </rPr>
      <t>Supérieur</t>
    </r>
    <r>
      <rPr>
        <i/>
        <sz val="11"/>
        <color theme="1"/>
        <rFont val="Calibri"/>
        <family val="2"/>
        <scheme val="minor"/>
      </rPr>
      <t xml:space="preserve"> </t>
    </r>
    <r>
      <rPr>
        <b/>
        <i/>
        <sz val="11"/>
        <color theme="1"/>
        <rFont val="Calibri"/>
        <family val="2"/>
        <scheme val="minor"/>
      </rPr>
      <t>à une somme équivalente à 1/12ème de la rémunération brute annuelle perçue par l'agent par année d'ancienneté, dans la limite de 24 ans d'ancienneté.</t>
    </r>
    <r>
      <rPr>
        <i/>
        <sz val="11"/>
        <color theme="1"/>
        <rFont val="Calibri"/>
        <family val="2"/>
        <scheme val="minor"/>
      </rPr>
      <t xml:space="preserve">
</t>
    </r>
    <r>
      <rPr>
        <sz val="11"/>
        <color theme="1"/>
        <rFont val="Calibri"/>
        <family val="2"/>
        <scheme val="minor"/>
      </rPr>
      <t xml:space="preserve">
</t>
    </r>
    <r>
      <rPr>
        <i/>
        <sz val="11"/>
        <color theme="1"/>
        <rFont val="Calibri"/>
        <family val="2"/>
        <scheme val="minor"/>
      </rPr>
      <t>L'appréciation de l'ancienneté tient compte des durées de services effectifs accomplis dans la fonction publique de l'Etat, la fonction publique territoriale et dans la fonction publique hospitalière. 
La</t>
    </r>
    <r>
      <rPr>
        <b/>
        <i/>
        <sz val="11"/>
        <color theme="1"/>
        <rFont val="Calibri"/>
        <family val="2"/>
        <scheme val="minor"/>
      </rPr>
      <t xml:space="preserve"> rémunération brute de référence pour la détermination de la rémunération à prendre en compte</t>
    </r>
    <r>
      <rPr>
        <i/>
        <sz val="11"/>
        <color theme="1"/>
        <rFont val="Calibri"/>
        <family val="2"/>
        <scheme val="minor"/>
      </rPr>
      <t xml:space="preserve"> pour le calcul l’indemnité est la r</t>
    </r>
    <r>
      <rPr>
        <b/>
        <i/>
        <sz val="11"/>
        <color theme="1"/>
        <rFont val="Calibri"/>
        <family val="2"/>
        <scheme val="minor"/>
      </rPr>
      <t>émunération brute annuelle perçue par l'agent au cours de l'année civile précédant celle de la date d'effet de la rupture conventionnelle</t>
    </r>
    <r>
      <rPr>
        <i/>
        <sz val="11"/>
        <color theme="1"/>
        <rFont val="Calibri"/>
        <family val="2"/>
        <scheme val="minor"/>
      </rPr>
      <t xml:space="preserve"> (art. 4 I décr. n°2019-1596 du 31 déc. 2019).
</t>
    </r>
    <r>
      <rPr>
        <b/>
        <i/>
        <sz val="11"/>
        <color theme="1"/>
        <rFont val="Calibri"/>
        <family val="2"/>
        <scheme val="minor"/>
      </rPr>
      <t>Sont exclues</t>
    </r>
    <r>
      <rPr>
        <i/>
        <sz val="11"/>
        <color theme="1"/>
        <rFont val="Calibri"/>
        <family val="2"/>
        <scheme val="minor"/>
      </rPr>
      <t xml:space="preserve"> de cette rémunération de référence :
-	</t>
    </r>
    <r>
      <rPr>
        <b/>
        <i/>
        <sz val="11"/>
        <color theme="1"/>
        <rFont val="Calibri"/>
        <family val="2"/>
        <scheme val="minor"/>
      </rPr>
      <t xml:space="preserve">les primes et indemnités qui ont le caractère de remboursement de frais ;
-	les majorations et indexations relatives à une affectation outre-mer ;
-	l'indemnité de résidence à l'étranger ;
-	les primes et indemnités liées au changement de résidence, à la primo-affectation, à la mobilité géographique et aux restructurations ;
-	les indemnités d'enseignement ou de jury ainsi que les autres indemnités non directement liées à l'emploi.
</t>
    </r>
    <r>
      <rPr>
        <i/>
        <sz val="11"/>
        <color theme="1"/>
        <rFont val="Calibri"/>
        <family val="2"/>
        <scheme val="minor"/>
      </rPr>
      <t xml:space="preserve">
Pour les agents bénéficiant d'un logement pour nécessité absolue de service, le montant des primes et indemnités pris en compte pour la détermination de la rémunération est celui qu'ils auraient perçu s'ils n'avaient pas bénéficié d'un tel logement</t>
    </r>
    <r>
      <rPr>
        <b/>
        <i/>
        <sz val="11"/>
        <color theme="1"/>
        <rFont val="Calibri"/>
        <family val="2"/>
        <scheme val="minor"/>
      </rPr>
      <t>.</t>
    </r>
  </si>
  <si>
    <t>Ancienneté de l'agent:</t>
  </si>
  <si>
    <t>Année(s)</t>
  </si>
  <si>
    <t>Montant ISRC mini :</t>
  </si>
  <si>
    <t>Format : jj/mm/aaaa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</si>
</sst>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C]_-;\-* #,##0.00\ [$€-40C]_-;_-* &quot;-&quot;??\ [$€-40C]_-;_-@_-"/>
  </numFmts>
  <fonts count="9" x14ac:knownFonts="1">
    <font>
      <sz val="11"/>
      <color theme="1"/>
      <name val="Calibri"/>
      <family val="2"/>
      <scheme val="minor"/>
    </font>
    <font>
      <b/>
      <sz val="11"/>
      <color theme="1"/>
      <name val="Calibri"/>
      <family val="2"/>
      <scheme val="minor"/>
    </font>
    <font>
      <b/>
      <i/>
      <u/>
      <sz val="11"/>
      <color theme="1"/>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b/>
      <i/>
      <u/>
      <sz val="11"/>
      <color rgb="FFC00000"/>
      <name val="Calibri"/>
      <family val="2"/>
      <scheme val="minor"/>
    </font>
    <font>
      <b/>
      <sz val="11"/>
      <color theme="5" tint="-0.249977111117893"/>
      <name val="Calibri"/>
      <family val="2"/>
      <scheme val="minor"/>
    </font>
    <font>
      <b/>
      <sz val="11"/>
      <name val="Calibri"/>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rgb="FFFF0000"/>
      </left>
      <right style="dotted">
        <color rgb="FFFF0000"/>
      </right>
      <top style="dotted">
        <color rgb="FFFF0000"/>
      </top>
      <bottom style="dotted">
        <color rgb="FFFF0000"/>
      </bottom>
      <diagonal/>
    </border>
    <border>
      <left style="dotted">
        <color rgb="FFFF0000"/>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rgb="FFFF0000"/>
      </bottom>
      <diagonal/>
    </border>
    <border>
      <left style="medium">
        <color indexed="64"/>
      </left>
      <right/>
      <top style="dotted">
        <color rgb="FFFF0000"/>
      </top>
      <bottom style="dotted">
        <color rgb="FFFF0000"/>
      </bottom>
      <diagonal/>
    </border>
    <border>
      <left style="medium">
        <color indexed="64"/>
      </left>
      <right/>
      <top style="dotted">
        <color rgb="FFFF0000"/>
      </top>
      <bottom style="medium">
        <color indexed="64"/>
      </bottom>
      <diagonal/>
    </border>
    <border>
      <left style="medium">
        <color indexed="64"/>
      </left>
      <right style="medium">
        <color indexed="64"/>
      </right>
      <top style="medium">
        <color indexed="64"/>
      </top>
      <bottom/>
      <diagonal/>
    </border>
    <border>
      <left style="thin">
        <color rgb="FFFF0000"/>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0" fillId="0" borderId="24" xfId="0" applyBorder="1"/>
    <xf numFmtId="0" fontId="0" fillId="0" borderId="0" xfId="0" applyProtection="1"/>
    <xf numFmtId="0" fontId="1" fillId="0" borderId="12" xfId="0" applyFont="1" applyBorder="1" applyAlignment="1" applyProtection="1">
      <alignment horizontal="center" wrapText="1"/>
    </xf>
    <xf numFmtId="0" fontId="1" fillId="0" borderId="12" xfId="0" applyFont="1" applyBorder="1" applyProtection="1"/>
    <xf numFmtId="0" fontId="1" fillId="0" borderId="13" xfId="0" applyFont="1" applyBorder="1" applyProtection="1"/>
    <xf numFmtId="0" fontId="0" fillId="0" borderId="14" xfId="0" applyBorder="1" applyProtection="1"/>
    <xf numFmtId="0" fontId="7" fillId="0" borderId="20" xfId="0" applyFont="1" applyBorder="1" applyAlignment="1" applyProtection="1">
      <alignment horizontal="center"/>
    </xf>
    <xf numFmtId="0" fontId="7" fillId="0" borderId="21" xfId="0" applyFont="1" applyBorder="1" applyAlignment="1" applyProtection="1">
      <alignment horizontal="center"/>
    </xf>
    <xf numFmtId="0" fontId="7" fillId="0" borderId="22" xfId="0" applyFont="1" applyBorder="1" applyAlignment="1" applyProtection="1">
      <alignment horizontal="center"/>
    </xf>
    <xf numFmtId="0" fontId="0" fillId="0" borderId="0" xfId="0" applyBorder="1" applyProtection="1"/>
    <xf numFmtId="0" fontId="7" fillId="0" borderId="0" xfId="0" applyFont="1" applyAlignment="1" applyProtection="1">
      <alignment horizontal="center"/>
    </xf>
    <xf numFmtId="0" fontId="1" fillId="0" borderId="0" xfId="0" applyFont="1" applyAlignment="1" applyProtection="1">
      <alignment horizontal="left"/>
    </xf>
    <xf numFmtId="164" fontId="1" fillId="5" borderId="11" xfId="0" applyNumberFormat="1" applyFont="1" applyFill="1" applyBorder="1" applyAlignment="1" applyProtection="1">
      <alignment horizontal="center"/>
    </xf>
    <xf numFmtId="0" fontId="1" fillId="0" borderId="0" xfId="0" applyFont="1" applyAlignment="1" applyProtection="1">
      <alignment horizontal="center"/>
    </xf>
    <xf numFmtId="2" fontId="1" fillId="3" borderId="26" xfId="0" applyNumberFormat="1" applyFont="1" applyFill="1" applyBorder="1" applyAlignment="1" applyProtection="1">
      <alignment horizontal="center"/>
    </xf>
    <xf numFmtId="0" fontId="1" fillId="3" borderId="26" xfId="0" applyFont="1" applyFill="1" applyBorder="1" applyProtection="1"/>
    <xf numFmtId="0" fontId="0" fillId="3" borderId="27" xfId="0" applyFill="1" applyBorder="1" applyProtection="1"/>
    <xf numFmtId="0" fontId="0" fillId="0" borderId="0" xfId="0" applyProtection="1">
      <protection locked="0"/>
    </xf>
    <xf numFmtId="0" fontId="1" fillId="0" borderId="0" xfId="0" applyFont="1" applyProtection="1">
      <protection locked="0"/>
    </xf>
    <xf numFmtId="0" fontId="7" fillId="0" borderId="9" xfId="0" applyFont="1" applyBorder="1" applyAlignment="1" applyProtection="1">
      <alignment horizontal="left"/>
      <protection locked="0"/>
    </xf>
    <xf numFmtId="0" fontId="0" fillId="0" borderId="10" xfId="0" applyBorder="1" applyProtection="1">
      <protection locked="0"/>
    </xf>
    <xf numFmtId="0" fontId="7" fillId="0" borderId="9" xfId="0" applyFont="1" applyBorder="1" applyAlignment="1" applyProtection="1">
      <alignment horizontal="center"/>
      <protection locked="0"/>
    </xf>
    <xf numFmtId="0" fontId="7" fillId="0" borderId="0" xfId="0" applyFont="1" applyAlignment="1" applyProtection="1">
      <alignment horizontal="center"/>
      <protection locked="0"/>
    </xf>
    <xf numFmtId="0" fontId="1" fillId="0" borderId="0" xfId="0" applyFont="1" applyAlignment="1" applyProtection="1">
      <alignment horizontal="left"/>
      <protection locked="0"/>
    </xf>
    <xf numFmtId="0" fontId="8" fillId="0" borderId="0" xfId="0" applyFont="1" applyAlignment="1" applyProtection="1">
      <alignment horizontal="center"/>
      <protection locked="0"/>
    </xf>
    <xf numFmtId="0" fontId="1" fillId="0" borderId="0" xfId="0" applyFont="1" applyAlignment="1" applyProtection="1">
      <alignment horizontal="center"/>
      <protection locked="0"/>
    </xf>
    <xf numFmtId="0" fontId="1" fillId="0" borderId="30" xfId="0" applyFont="1" applyBorder="1" applyAlignment="1" applyProtection="1">
      <alignment horizontal="center" vertical="center"/>
    </xf>
    <xf numFmtId="0" fontId="1" fillId="0" borderId="31" xfId="0" applyFont="1" applyBorder="1" applyAlignment="1" applyProtection="1">
      <alignment horizontal="center" vertical="center"/>
    </xf>
    <xf numFmtId="164" fontId="1" fillId="6" borderId="32" xfId="0" applyNumberFormat="1" applyFont="1" applyFill="1" applyBorder="1" applyProtection="1"/>
    <xf numFmtId="2" fontId="0" fillId="0" borderId="23" xfId="0" applyNumberFormat="1" applyBorder="1" applyProtection="1"/>
    <xf numFmtId="2" fontId="0" fillId="0" borderId="29" xfId="0" applyNumberFormat="1" applyBorder="1" applyProtection="1"/>
    <xf numFmtId="2" fontId="0" fillId="0" borderId="28" xfId="0" applyNumberFormat="1" applyBorder="1" applyProtection="1"/>
    <xf numFmtId="2" fontId="7" fillId="0" borderId="0" xfId="0" applyNumberFormat="1" applyFont="1" applyAlignment="1" applyProtection="1">
      <alignment horizontal="center"/>
    </xf>
    <xf numFmtId="14" fontId="7" fillId="0" borderId="9" xfId="0" applyNumberFormat="1" applyFont="1" applyBorder="1" applyAlignment="1" applyProtection="1">
      <alignment horizontal="center"/>
      <protection locked="0"/>
    </xf>
    <xf numFmtId="0" fontId="1" fillId="2" borderId="0" xfId="0" applyFont="1" applyFill="1" applyAlignment="1">
      <alignment horizontal="center"/>
    </xf>
    <xf numFmtId="0" fontId="0" fillId="2" borderId="0" xfId="0" applyFill="1" applyAlignment="1">
      <alignment horizontal="center"/>
    </xf>
    <xf numFmtId="0" fontId="2"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 fillId="0" borderId="0" xfId="0" applyFont="1" applyAlignment="1" applyProtection="1">
      <alignment horizontal="left"/>
      <protection locked="0"/>
    </xf>
    <xf numFmtId="0" fontId="1" fillId="0" borderId="0" xfId="0" applyFont="1" applyAlignment="1" applyProtection="1">
      <alignment horizontal="left"/>
    </xf>
    <xf numFmtId="0" fontId="5" fillId="3" borderId="0" xfId="0" applyFont="1" applyFill="1" applyAlignment="1" applyProtection="1">
      <alignment horizontal="left"/>
      <protection locked="0"/>
    </xf>
    <xf numFmtId="0" fontId="5" fillId="3" borderId="25" xfId="0" applyFont="1" applyFill="1" applyBorder="1" applyAlignment="1" applyProtection="1">
      <alignment horizontal="center"/>
    </xf>
    <xf numFmtId="0" fontId="5" fillId="3" borderId="26" xfId="0" applyFont="1" applyFill="1" applyBorder="1" applyAlignment="1" applyProtection="1">
      <alignment horizontal="center"/>
    </xf>
    <xf numFmtId="0" fontId="5" fillId="4" borderId="0" xfId="0" applyFont="1" applyFill="1" applyAlignment="1" applyProtection="1">
      <alignment horizontal="left"/>
    </xf>
    <xf numFmtId="0" fontId="1" fillId="0" borderId="15" xfId="0" applyFont="1" applyBorder="1" applyAlignment="1" applyProtection="1">
      <alignment horizontal="left" wrapText="1"/>
    </xf>
    <xf numFmtId="0" fontId="0" fillId="0" borderId="0" xfId="0" applyBorder="1" applyAlignment="1" applyProtection="1">
      <alignment horizontal="left" wrapText="1"/>
    </xf>
    <xf numFmtId="0" fontId="0" fillId="0" borderId="16" xfId="0" applyBorder="1" applyAlignment="1" applyProtection="1">
      <alignment horizontal="left" wrapText="1"/>
    </xf>
    <xf numFmtId="0" fontId="1" fillId="0" borderId="15" xfId="0" applyFont="1" applyBorder="1" applyAlignment="1" applyProtection="1">
      <alignment horizontal="left"/>
    </xf>
    <xf numFmtId="0" fontId="0" fillId="0" borderId="0" xfId="0" applyBorder="1" applyAlignment="1" applyProtection="1">
      <alignment horizontal="left"/>
    </xf>
    <xf numFmtId="0" fontId="0" fillId="0" borderId="16" xfId="0" applyBorder="1" applyAlignment="1" applyProtection="1">
      <alignment horizontal="left"/>
    </xf>
    <xf numFmtId="0" fontId="1" fillId="0" borderId="17" xfId="0" applyFont="1" applyBorder="1" applyAlignment="1" applyProtection="1">
      <alignment horizontal="left"/>
    </xf>
    <xf numFmtId="0" fontId="0" fillId="0" borderId="18" xfId="0" applyBorder="1" applyAlignment="1" applyProtection="1">
      <alignment horizontal="left"/>
    </xf>
    <xf numFmtId="0" fontId="0" fillId="0" borderId="19" xfId="0" applyBorder="1" applyAlignment="1" applyProtection="1">
      <alignment horizontal="left"/>
    </xf>
    <xf numFmtId="0" fontId="0" fillId="0" borderId="12" xfId="0" applyBorder="1" applyAlignment="1" applyProtection="1">
      <alignment horizontal="center"/>
    </xf>
    <xf numFmtId="0" fontId="0" fillId="0" borderId="13" xfId="0"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7"/>
  <sheetViews>
    <sheetView tabSelected="1" topLeftCell="A7" zoomScale="75" zoomScaleNormal="75" workbookViewId="0">
      <selection activeCell="L15" sqref="L15"/>
    </sheetView>
  </sheetViews>
  <sheetFormatPr baseColWidth="10" defaultRowHeight="15" x14ac:dyDescent="0.25"/>
  <cols>
    <col min="1" max="1" width="3.28515625" customWidth="1"/>
    <col min="5" max="5" width="12.85546875" bestFit="1" customWidth="1"/>
    <col min="9" max="9" width="25.7109375" customWidth="1"/>
    <col min="10" max="10" width="18.28515625" customWidth="1"/>
    <col min="11" max="11" width="12.85546875" bestFit="1" customWidth="1"/>
    <col min="12" max="12" width="18.140625" customWidth="1"/>
    <col min="13" max="13" width="12.28515625" bestFit="1" customWidth="1"/>
    <col min="15" max="15" width="0.42578125" customWidth="1"/>
  </cols>
  <sheetData>
    <row r="1" spans="2:16" x14ac:dyDescent="0.25">
      <c r="B1" s="35" t="s">
        <v>22</v>
      </c>
      <c r="C1" s="36"/>
      <c r="D1" s="36"/>
      <c r="E1" s="36"/>
      <c r="F1" s="36"/>
      <c r="G1" s="36"/>
      <c r="H1" s="36"/>
      <c r="I1" s="36"/>
      <c r="J1" s="36"/>
      <c r="K1" s="36"/>
      <c r="L1" s="36"/>
      <c r="M1" s="36"/>
      <c r="N1" s="36"/>
      <c r="O1" s="36"/>
      <c r="P1" s="36"/>
    </row>
    <row r="3" spans="2:16" x14ac:dyDescent="0.25">
      <c r="B3" s="37" t="s">
        <v>23</v>
      </c>
      <c r="C3" s="38"/>
      <c r="D3" s="38"/>
      <c r="E3" s="38"/>
      <c r="F3" s="38"/>
      <c r="G3" s="38"/>
      <c r="H3" s="38"/>
      <c r="I3" s="38"/>
      <c r="J3" s="38"/>
      <c r="K3" s="38"/>
      <c r="L3" s="38"/>
      <c r="M3" s="38"/>
      <c r="N3" s="38"/>
      <c r="O3" s="39"/>
    </row>
    <row r="4" spans="2:16" x14ac:dyDescent="0.25">
      <c r="B4" s="40"/>
      <c r="C4" s="41"/>
      <c r="D4" s="41"/>
      <c r="E4" s="41"/>
      <c r="F4" s="41"/>
      <c r="G4" s="41"/>
      <c r="H4" s="41"/>
      <c r="I4" s="41"/>
      <c r="J4" s="41"/>
      <c r="K4" s="41"/>
      <c r="L4" s="41"/>
      <c r="M4" s="41"/>
      <c r="N4" s="41"/>
      <c r="O4" s="42"/>
    </row>
    <row r="5" spans="2:16" x14ac:dyDescent="0.25">
      <c r="B5" s="40"/>
      <c r="C5" s="41"/>
      <c r="D5" s="41"/>
      <c r="E5" s="41"/>
      <c r="F5" s="41"/>
      <c r="G5" s="41"/>
      <c r="H5" s="41"/>
      <c r="I5" s="41"/>
      <c r="J5" s="41"/>
      <c r="K5" s="41"/>
      <c r="L5" s="41"/>
      <c r="M5" s="41"/>
      <c r="N5" s="41"/>
      <c r="O5" s="42"/>
    </row>
    <row r="6" spans="2:16" x14ac:dyDescent="0.25">
      <c r="B6" s="40"/>
      <c r="C6" s="41"/>
      <c r="D6" s="41"/>
      <c r="E6" s="41"/>
      <c r="F6" s="41"/>
      <c r="G6" s="41"/>
      <c r="H6" s="41"/>
      <c r="I6" s="41"/>
      <c r="J6" s="41"/>
      <c r="K6" s="41"/>
      <c r="L6" s="41"/>
      <c r="M6" s="41"/>
      <c r="N6" s="41"/>
      <c r="O6" s="42"/>
    </row>
    <row r="7" spans="2:16" x14ac:dyDescent="0.25">
      <c r="B7" s="40"/>
      <c r="C7" s="41"/>
      <c r="D7" s="41"/>
      <c r="E7" s="41"/>
      <c r="F7" s="41"/>
      <c r="G7" s="41"/>
      <c r="H7" s="41"/>
      <c r="I7" s="41"/>
      <c r="J7" s="41"/>
      <c r="K7" s="41"/>
      <c r="L7" s="41"/>
      <c r="M7" s="41"/>
      <c r="N7" s="41"/>
      <c r="O7" s="42"/>
    </row>
    <row r="8" spans="2:16" x14ac:dyDescent="0.25">
      <c r="B8" s="40"/>
      <c r="C8" s="41"/>
      <c r="D8" s="41"/>
      <c r="E8" s="41"/>
      <c r="F8" s="41"/>
      <c r="G8" s="41"/>
      <c r="H8" s="41"/>
      <c r="I8" s="41"/>
      <c r="J8" s="41"/>
      <c r="K8" s="41"/>
      <c r="L8" s="41"/>
      <c r="M8" s="41"/>
      <c r="N8" s="41"/>
      <c r="O8" s="42"/>
    </row>
    <row r="9" spans="2:16" x14ac:dyDescent="0.25">
      <c r="B9" s="40"/>
      <c r="C9" s="41"/>
      <c r="D9" s="41"/>
      <c r="E9" s="41"/>
      <c r="F9" s="41"/>
      <c r="G9" s="41"/>
      <c r="H9" s="41"/>
      <c r="I9" s="41"/>
      <c r="J9" s="41"/>
      <c r="K9" s="41"/>
      <c r="L9" s="41"/>
      <c r="M9" s="41"/>
      <c r="N9" s="41"/>
      <c r="O9" s="42"/>
    </row>
    <row r="10" spans="2:16" x14ac:dyDescent="0.25">
      <c r="B10" s="40"/>
      <c r="C10" s="41"/>
      <c r="D10" s="41"/>
      <c r="E10" s="41"/>
      <c r="F10" s="41"/>
      <c r="G10" s="41"/>
      <c r="H10" s="41"/>
      <c r="I10" s="41"/>
      <c r="J10" s="41"/>
      <c r="K10" s="41"/>
      <c r="L10" s="41"/>
      <c r="M10" s="41"/>
      <c r="N10" s="41"/>
      <c r="O10" s="42"/>
    </row>
    <row r="11" spans="2:16" x14ac:dyDescent="0.25">
      <c r="B11" s="40"/>
      <c r="C11" s="41"/>
      <c r="D11" s="41"/>
      <c r="E11" s="41"/>
      <c r="F11" s="41"/>
      <c r="G11" s="41"/>
      <c r="H11" s="41"/>
      <c r="I11" s="41"/>
      <c r="J11" s="41"/>
      <c r="K11" s="41"/>
      <c r="L11" s="41"/>
      <c r="M11" s="41"/>
      <c r="N11" s="41"/>
      <c r="O11" s="42"/>
    </row>
    <row r="12" spans="2:16" ht="265.5" customHeight="1" x14ac:dyDescent="0.25">
      <c r="B12" s="43"/>
      <c r="C12" s="44"/>
      <c r="D12" s="44"/>
      <c r="E12" s="44"/>
      <c r="F12" s="44"/>
      <c r="G12" s="44"/>
      <c r="H12" s="44"/>
      <c r="I12" s="44"/>
      <c r="J12" s="44"/>
      <c r="K12" s="44"/>
      <c r="L12" s="44"/>
      <c r="M12" s="44"/>
      <c r="N12" s="44"/>
      <c r="O12" s="45"/>
    </row>
    <row r="13" spans="2:16" s="18" customFormat="1" x14ac:dyDescent="0.25"/>
    <row r="14" spans="2:16" s="18" customFormat="1" x14ac:dyDescent="0.25">
      <c r="B14" s="19" t="s">
        <v>0</v>
      </c>
      <c r="C14" s="20"/>
      <c r="D14" s="21"/>
      <c r="E14" s="19" t="s">
        <v>1</v>
      </c>
      <c r="F14" s="22"/>
      <c r="H14" s="19" t="s">
        <v>2</v>
      </c>
      <c r="I14" s="22"/>
      <c r="K14" s="19" t="s">
        <v>3</v>
      </c>
      <c r="M14" s="34"/>
    </row>
    <row r="15" spans="2:16" s="18" customFormat="1" x14ac:dyDescent="0.25">
      <c r="K15" s="18" t="s">
        <v>27</v>
      </c>
    </row>
    <row r="16" spans="2:16" s="18" customFormat="1" x14ac:dyDescent="0.25">
      <c r="B16" s="48" t="s">
        <v>14</v>
      </c>
      <c r="C16" s="48"/>
      <c r="D16" s="48"/>
      <c r="E16" s="48"/>
      <c r="F16" s="48"/>
      <c r="G16" s="48"/>
      <c r="H16" s="48"/>
    </row>
    <row r="17" spans="2:12" s="18" customFormat="1" x14ac:dyDescent="0.25"/>
    <row r="18" spans="2:12" s="18" customFormat="1" x14ac:dyDescent="0.25">
      <c r="B18" s="46" t="s">
        <v>11</v>
      </c>
      <c r="C18" s="46"/>
      <c r="D18" s="46"/>
      <c r="F18" s="22"/>
    </row>
    <row r="19" spans="2:12" s="18" customFormat="1" x14ac:dyDescent="0.25">
      <c r="B19" s="47" t="s">
        <v>12</v>
      </c>
      <c r="C19" s="47"/>
      <c r="D19" s="47"/>
      <c r="E19" s="2"/>
      <c r="F19" s="33">
        <f>$F$18/12</f>
        <v>0</v>
      </c>
    </row>
    <row r="20" spans="2:12" s="18" customFormat="1" x14ac:dyDescent="0.25">
      <c r="B20" s="24"/>
      <c r="C20" s="24"/>
      <c r="D20" s="24"/>
      <c r="F20" s="23"/>
    </row>
    <row r="21" spans="2:12" s="18" customFormat="1" x14ac:dyDescent="0.25">
      <c r="B21" s="24"/>
      <c r="C21" s="24"/>
      <c r="D21" s="24"/>
      <c r="F21" s="25" t="s">
        <v>25</v>
      </c>
      <c r="G21" s="26"/>
    </row>
    <row r="22" spans="2:12" s="18" customFormat="1" x14ac:dyDescent="0.25">
      <c r="B22" s="46" t="s">
        <v>24</v>
      </c>
      <c r="C22" s="46"/>
      <c r="D22" s="46"/>
      <c r="F22" s="22"/>
      <c r="G22" s="26"/>
    </row>
    <row r="23" spans="2:12" s="18" customFormat="1" x14ac:dyDescent="0.25"/>
    <row r="24" spans="2:12" s="2" customFormat="1" x14ac:dyDescent="0.25">
      <c r="B24" s="51" t="s">
        <v>16</v>
      </c>
      <c r="C24" s="51"/>
      <c r="D24" s="51"/>
      <c r="E24" s="51"/>
      <c r="F24" s="51"/>
      <c r="G24" s="51"/>
    </row>
    <row r="25" spans="2:12" s="2" customFormat="1" ht="15.75" thickBot="1" x14ac:dyDescent="0.3"/>
    <row r="26" spans="2:12" s="2" customFormat="1" ht="30.75" thickBot="1" x14ac:dyDescent="0.3">
      <c r="B26" s="61"/>
      <c r="C26" s="62"/>
      <c r="D26" s="62"/>
      <c r="E26" s="62"/>
      <c r="F26" s="62"/>
      <c r="G26" s="62"/>
      <c r="H26" s="62"/>
      <c r="I26" s="62"/>
      <c r="J26" s="3" t="s">
        <v>5</v>
      </c>
      <c r="K26" s="27" t="s">
        <v>6</v>
      </c>
    </row>
    <row r="27" spans="2:12" s="2" customFormat="1" x14ac:dyDescent="0.25">
      <c r="B27" s="4" t="s">
        <v>9</v>
      </c>
      <c r="C27" s="5"/>
      <c r="D27" s="5"/>
      <c r="E27" s="5"/>
      <c r="F27" s="5"/>
      <c r="G27" s="5"/>
      <c r="H27" s="5"/>
      <c r="I27" s="6"/>
      <c r="J27" s="7">
        <f>IF(F22&gt;10,"10",F22)</f>
        <v>0</v>
      </c>
      <c r="K27" s="30">
        <f>($F$19*J27)*1/4</f>
        <v>0</v>
      </c>
    </row>
    <row r="28" spans="2:12" s="2" customFormat="1" x14ac:dyDescent="0.25">
      <c r="B28" s="52" t="s">
        <v>8</v>
      </c>
      <c r="C28" s="53"/>
      <c r="D28" s="53"/>
      <c r="E28" s="53"/>
      <c r="F28" s="53"/>
      <c r="G28" s="53"/>
      <c r="H28" s="53"/>
      <c r="I28" s="54"/>
      <c r="J28" s="8">
        <f>IF(F22&gt;15,5,F22-J27)</f>
        <v>0</v>
      </c>
      <c r="K28" s="31">
        <f>($F$19*J28)*2/5</f>
        <v>0</v>
      </c>
    </row>
    <row r="29" spans="2:12" s="2" customFormat="1" x14ac:dyDescent="0.25">
      <c r="B29" s="55" t="s">
        <v>7</v>
      </c>
      <c r="C29" s="56"/>
      <c r="D29" s="56"/>
      <c r="E29" s="56"/>
      <c r="F29" s="56"/>
      <c r="G29" s="56"/>
      <c r="H29" s="56"/>
      <c r="I29" s="57"/>
      <c r="J29" s="8">
        <f>IF(F22&gt;20,5,F22-(J28 +J27))</f>
        <v>0</v>
      </c>
      <c r="K29" s="31">
        <f>($F$19*J29)*1/2</f>
        <v>0</v>
      </c>
    </row>
    <row r="30" spans="2:12" s="2" customFormat="1" ht="15.75" thickBot="1" x14ac:dyDescent="0.3">
      <c r="B30" s="58" t="s">
        <v>10</v>
      </c>
      <c r="C30" s="59"/>
      <c r="D30" s="59"/>
      <c r="E30" s="59"/>
      <c r="F30" s="59"/>
      <c r="G30" s="59"/>
      <c r="H30" s="59"/>
      <c r="I30" s="60"/>
      <c r="J30" s="9">
        <f>IF(F22&gt;24,4,F22-(J29+J28 +J27))</f>
        <v>0</v>
      </c>
      <c r="K30" s="32">
        <f>($F$19*J30)*3/5</f>
        <v>0</v>
      </c>
    </row>
    <row r="31" spans="2:12" s="2" customFormat="1" ht="15.75" thickBot="1" x14ac:dyDescent="0.3">
      <c r="J31" s="28" t="s">
        <v>26</v>
      </c>
      <c r="K31" s="29">
        <f>K27+K28+K29+K30</f>
        <v>0</v>
      </c>
      <c r="L31" s="10"/>
    </row>
    <row r="32" spans="2:12" s="2" customFormat="1" x14ac:dyDescent="0.25">
      <c r="K32" s="10"/>
      <c r="L32" s="10"/>
    </row>
    <row r="33" spans="2:14" s="2" customFormat="1" x14ac:dyDescent="0.25">
      <c r="B33" s="51" t="s">
        <v>15</v>
      </c>
      <c r="C33" s="51"/>
      <c r="D33" s="51"/>
      <c r="E33" s="51"/>
      <c r="F33" s="51"/>
      <c r="G33" s="51"/>
      <c r="L33" s="10"/>
    </row>
    <row r="34" spans="2:14" s="2" customFormat="1" x14ac:dyDescent="0.25">
      <c r="L34" s="10"/>
    </row>
    <row r="35" spans="2:14" s="2" customFormat="1" x14ac:dyDescent="0.25">
      <c r="B35" s="47" t="s">
        <v>11</v>
      </c>
      <c r="C35" s="47"/>
      <c r="D35" s="47"/>
      <c r="E35" s="11">
        <f>F18</f>
        <v>0</v>
      </c>
    </row>
    <row r="36" spans="2:14" s="2" customFormat="1" x14ac:dyDescent="0.25">
      <c r="B36" s="47" t="s">
        <v>4</v>
      </c>
      <c r="C36" s="47"/>
      <c r="D36" s="47"/>
      <c r="E36" s="11">
        <f>J27+J28+J29+J30</f>
        <v>0</v>
      </c>
    </row>
    <row r="37" spans="2:14" s="2" customFormat="1" x14ac:dyDescent="0.25">
      <c r="B37" s="12"/>
      <c r="C37" s="12"/>
      <c r="D37" s="12"/>
    </row>
    <row r="38" spans="2:14" s="2" customFormat="1" ht="15.75" thickBot="1" x14ac:dyDescent="0.3"/>
    <row r="39" spans="2:14" s="2" customFormat="1" ht="15.75" thickBot="1" x14ac:dyDescent="0.3">
      <c r="B39" s="47" t="s">
        <v>13</v>
      </c>
      <c r="C39" s="47"/>
      <c r="D39" s="47"/>
      <c r="E39" s="13">
        <f>((1/12*E35)*E36)</f>
        <v>0</v>
      </c>
    </row>
    <row r="40" spans="2:14" s="2" customFormat="1" x14ac:dyDescent="0.25"/>
    <row r="41" spans="2:14" s="2" customFormat="1" ht="15.75" thickBot="1" x14ac:dyDescent="0.3">
      <c r="J41" s="14" t="s">
        <v>20</v>
      </c>
      <c r="L41" s="14" t="s">
        <v>21</v>
      </c>
    </row>
    <row r="42" spans="2:14" s="2" customFormat="1" ht="15.75" thickBot="1" x14ac:dyDescent="0.3">
      <c r="B42" s="49" t="s">
        <v>17</v>
      </c>
      <c r="C42" s="50"/>
      <c r="D42" s="50"/>
      <c r="E42" s="50"/>
      <c r="F42" s="50"/>
      <c r="G42" s="50"/>
      <c r="H42" s="50"/>
      <c r="I42" s="50"/>
      <c r="J42" s="15">
        <f>K31</f>
        <v>0</v>
      </c>
      <c r="K42" s="15" t="s">
        <v>19</v>
      </c>
      <c r="L42" s="15">
        <f>E39</f>
        <v>0</v>
      </c>
      <c r="M42" s="16" t="s">
        <v>18</v>
      </c>
      <c r="N42" s="17"/>
    </row>
    <row r="47" spans="2:14" x14ac:dyDescent="0.25">
      <c r="I47" s="1"/>
    </row>
  </sheetData>
  <sheetProtection password="C104" sheet="1" objects="1" scenarios="1" selectLockedCells="1"/>
  <mergeCells count="16">
    <mergeCell ref="B42:I42"/>
    <mergeCell ref="B24:G24"/>
    <mergeCell ref="B28:I28"/>
    <mergeCell ref="B29:I29"/>
    <mergeCell ref="B30:I30"/>
    <mergeCell ref="B26:I26"/>
    <mergeCell ref="B33:G33"/>
    <mergeCell ref="B35:D35"/>
    <mergeCell ref="B36:D36"/>
    <mergeCell ref="B39:D39"/>
    <mergeCell ref="B1:P1"/>
    <mergeCell ref="B3:O12"/>
    <mergeCell ref="B18:D18"/>
    <mergeCell ref="B19:D19"/>
    <mergeCell ref="B22:D22"/>
    <mergeCell ref="B16:H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DOMINGUES;Yann VASSEAU</dc:creator>
  <cp:lastModifiedBy>Jean-Philippe CERE TOMASI - CDG 27</cp:lastModifiedBy>
  <dcterms:created xsi:type="dcterms:W3CDTF">2020-02-07T14:31:46Z</dcterms:created>
  <dcterms:modified xsi:type="dcterms:W3CDTF">2020-06-30T13:24:40Z</dcterms:modified>
</cp:coreProperties>
</file>